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2020\anuario_final_revisar_todo\Cuadros para revisar Ele\"/>
    </mc:Choice>
  </mc:AlternateContent>
  <bookViews>
    <workbookView xWindow="360" yWindow="360" windowWidth="14895" windowHeight="7110"/>
  </bookViews>
  <sheets>
    <sheet name="19.56_2019" sheetId="1" r:id="rId1"/>
  </sheets>
  <definedNames>
    <definedName name="A_IMPRESIÓN_IM">'19.56_2019'!$A$12:$P$29</definedName>
    <definedName name="_xlnm.Print_Area" localSheetId="0">'19.56_2019'!$A$1:$O$29</definedName>
    <definedName name="Imprimir_área_IM" localSheetId="0">'19.56_2019'!$A$12:$P$29</definedName>
  </definedNames>
  <calcPr calcId="152511"/>
</workbook>
</file>

<file path=xl/calcChain.xml><?xml version="1.0" encoding="utf-8"?>
<calcChain xmlns="http://schemas.openxmlformats.org/spreadsheetml/2006/main">
  <c r="O27" i="1" l="1"/>
  <c r="L27" i="1"/>
  <c r="N27" i="1" s="1"/>
  <c r="O26" i="1"/>
  <c r="N26" i="1"/>
  <c r="L26" i="1"/>
  <c r="N25" i="1"/>
  <c r="M25" i="1"/>
  <c r="O25" i="1" s="1"/>
  <c r="L25" i="1"/>
  <c r="K25" i="1"/>
  <c r="J25" i="1"/>
  <c r="I25" i="1"/>
  <c r="H25" i="1"/>
  <c r="G25" i="1"/>
  <c r="F25" i="1"/>
  <c r="E25" i="1"/>
  <c r="D25" i="1"/>
  <c r="C25" i="1"/>
  <c r="O23" i="1"/>
  <c r="N23" i="1"/>
  <c r="L23" i="1"/>
  <c r="O22" i="1"/>
  <c r="N22" i="1"/>
  <c r="L22" i="1"/>
  <c r="N21" i="1"/>
  <c r="M21" i="1"/>
  <c r="O21" i="1" s="1"/>
  <c r="L21" i="1"/>
  <c r="K21" i="1"/>
  <c r="J21" i="1"/>
  <c r="J13" i="1" s="1"/>
  <c r="I21" i="1"/>
  <c r="H21" i="1"/>
  <c r="G21" i="1"/>
  <c r="F21" i="1"/>
  <c r="E21" i="1"/>
  <c r="D21" i="1"/>
  <c r="C21" i="1"/>
  <c r="O19" i="1"/>
  <c r="N19" i="1"/>
  <c r="L19" i="1"/>
  <c r="O18" i="1"/>
  <c r="N18" i="1"/>
  <c r="L18" i="1"/>
  <c r="M17" i="1"/>
  <c r="O17" i="1" s="1"/>
  <c r="L17" i="1"/>
  <c r="N17" i="1" s="1"/>
  <c r="K17" i="1"/>
  <c r="J17" i="1"/>
  <c r="I17" i="1"/>
  <c r="I13" i="1" s="1"/>
  <c r="H17" i="1"/>
  <c r="G17" i="1"/>
  <c r="F17" i="1"/>
  <c r="E17" i="1"/>
  <c r="E13" i="1" s="1"/>
  <c r="D17" i="1"/>
  <c r="C17" i="1"/>
  <c r="N15" i="1"/>
  <c r="M15" i="1"/>
  <c r="O15" i="1" s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O14" i="1" s="1"/>
  <c r="J14" i="1"/>
  <c r="I14" i="1"/>
  <c r="H14" i="1"/>
  <c r="G14" i="1"/>
  <c r="F14" i="1"/>
  <c r="E14" i="1"/>
  <c r="D14" i="1"/>
  <c r="C14" i="1"/>
  <c r="L13" i="1"/>
  <c r="N13" i="1" s="1"/>
  <c r="K13" i="1"/>
  <c r="H13" i="1"/>
  <c r="G13" i="1"/>
  <c r="F13" i="1"/>
  <c r="D13" i="1"/>
  <c r="C13" i="1"/>
  <c r="N14" i="1" l="1"/>
  <c r="M13" i="1"/>
  <c r="O13" i="1" s="1"/>
</calcChain>
</file>

<file path=xl/sharedStrings.xml><?xml version="1.0" encoding="utf-8"?>
<sst xmlns="http://schemas.openxmlformats.org/spreadsheetml/2006/main" count="235" uniqueCount="22">
  <si>
    <t>%</t>
  </si>
  <si>
    <t>1</t>
  </si>
  <si>
    <t>2</t>
  </si>
  <si>
    <t>3</t>
  </si>
  <si>
    <t>4</t>
  </si>
  <si>
    <t xml:space="preserve"> </t>
  </si>
  <si>
    <t xml:space="preserve">  </t>
  </si>
  <si>
    <t>Nacional</t>
  </si>
  <si>
    <t>Meta</t>
  </si>
  <si>
    <t>Total Aplicado</t>
  </si>
  <si>
    <t>Grupo Blanco</t>
  </si>
  <si>
    <t>Dosis Aplicadas</t>
  </si>
  <si>
    <t>Fuente: Jefatura de Servicios de Atención Preventiva</t>
  </si>
  <si>
    <t>Total</t>
  </si>
  <si>
    <t>Estados</t>
  </si>
  <si>
    <t>1ra. Semana</t>
  </si>
  <si>
    <t>2a. Semana</t>
  </si>
  <si>
    <t xml:space="preserve">3a. Semana </t>
  </si>
  <si>
    <t>7  a  9</t>
  </si>
  <si>
    <t>Cd de Méx</t>
  </si>
  <si>
    <t>Anuario Estadístico 2019</t>
  </si>
  <si>
    <t>19.56 Dosis Aplicadas de Antineumococcica Conjugada en Semanas Nacionales de Vacunación 
por Grupos de Edad en la Ciudad de México y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</si>
</sst>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0" x14ac:knownFonts="1">
    <font>
      <sz val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165" fontId="9" fillId="0" borderId="0" xfId="0" applyNumberFormat="1" applyFont="1" applyProtection="1"/>
    <xf numFmtId="0" fontId="9" fillId="0" borderId="0" xfId="0" applyFont="1"/>
    <xf numFmtId="0" fontId="9" fillId="0" borderId="0" xfId="3" applyFont="1" applyAlignment="1" applyProtection="1"/>
    <xf numFmtId="0" fontId="8" fillId="0" borderId="0" xfId="3" applyFont="1" applyAlignment="1"/>
    <xf numFmtId="0" fontId="8" fillId="0" borderId="0" xfId="3" applyFont="1"/>
    <xf numFmtId="165" fontId="8" fillId="0" borderId="0" xfId="0" applyNumberFormat="1" applyFont="1" applyProtection="1"/>
    <xf numFmtId="0" fontId="8" fillId="0" borderId="0" xfId="3" applyFont="1" applyAlignment="1" applyProtection="1"/>
    <xf numFmtId="0" fontId="8" fillId="0" borderId="0" xfId="3" applyFont="1" applyAlignment="1" applyProtection="1">
      <alignment horizontal="left"/>
    </xf>
    <xf numFmtId="0" fontId="8" fillId="0" borderId="1" xfId="3" applyFont="1" applyBorder="1" applyAlignment="1"/>
    <xf numFmtId="0" fontId="8" fillId="0" borderId="1" xfId="3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/>
    <xf numFmtId="164" fontId="4" fillId="0" borderId="0" xfId="0" applyNumberFormat="1" applyFont="1" applyBorder="1" applyProtection="1"/>
    <xf numFmtId="164" fontId="4" fillId="0" borderId="0" xfId="0" applyNumberFormat="1" applyFont="1" applyProtection="1"/>
    <xf numFmtId="164" fontId="4" fillId="0" borderId="0" xfId="0" applyNumberFormat="1" applyFont="1" applyFill="1" applyProtection="1"/>
    <xf numFmtId="165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5" fillId="0" borderId="0" xfId="0" applyFont="1"/>
    <xf numFmtId="3" fontId="9" fillId="0" borderId="0" xfId="0" applyNumberFormat="1" applyFont="1" applyAlignment="1" applyProtection="1">
      <alignment horizontal="center"/>
    </xf>
    <xf numFmtId="43" fontId="9" fillId="0" borderId="0" xfId="1" applyFont="1" applyAlignment="1" applyProtection="1">
      <alignment horizontal="center" vertical="center"/>
    </xf>
    <xf numFmtId="3" fontId="8" fillId="0" borderId="0" xfId="0" applyNumberFormat="1" applyFont="1" applyAlignment="1" applyProtection="1">
      <alignment horizontal="center"/>
    </xf>
    <xf numFmtId="3" fontId="9" fillId="0" borderId="0" xfId="0" applyNumberFormat="1" applyFont="1" applyFill="1" applyAlignment="1" applyProtection="1">
      <alignment horizontal="center"/>
    </xf>
    <xf numFmtId="0" fontId="8" fillId="0" borderId="0" xfId="0" applyFont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3" borderId="0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3" borderId="1" xfId="0" applyNumberFormat="1" applyFont="1" applyFill="1" applyBorder="1" applyAlignment="1">
      <alignment horizontal="center" wrapText="1"/>
    </xf>
    <xf numFmtId="43" fontId="9" fillId="0" borderId="1" xfId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973671</xdr:colOff>
      <xdr:row>0</xdr:row>
      <xdr:rowOff>31755</xdr:rowOff>
    </xdr:from>
    <xdr:to>
      <xdr:col>15</xdr:col>
      <xdr:colOff>14193</xdr:colOff>
      <xdr:row>3</xdr:row>
      <xdr:rowOff>94203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5155" y="31755"/>
          <a:ext cx="2400439" cy="638135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21170</xdr:rowOff>
    </xdr:from>
    <xdr:to>
      <xdr:col>2</xdr:col>
      <xdr:colOff>908843</xdr:colOff>
      <xdr:row>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21170"/>
          <a:ext cx="2750693" cy="742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P796"/>
  <sheetViews>
    <sheetView showGridLines="0" tabSelected="1" zoomScale="70" zoomScaleNormal="70" zoomScaleSheetLayoutView="70" workbookViewId="0">
      <selection activeCell="H14" sqref="H14"/>
    </sheetView>
  </sheetViews>
  <sheetFormatPr baseColWidth="10" defaultColWidth="5.25" defaultRowHeight="15" x14ac:dyDescent="0.3"/>
  <cols>
    <col min="1" max="1" width="13.25" style="1" customWidth="1"/>
    <col min="2" max="2" width="11.375" style="1" customWidth="1"/>
    <col min="3" max="10" width="13" style="1" customWidth="1"/>
    <col min="11" max="11" width="12.625" style="1" customWidth="1"/>
    <col min="12" max="15" width="14.75" style="1" customWidth="1"/>
    <col min="16" max="16" width="2.625" style="1" customWidth="1"/>
    <col min="17" max="21" width="5.25" style="1"/>
    <col min="22" max="22" width="9.75" style="1" bestFit="1" customWidth="1"/>
    <col min="23" max="16384" width="5.25" style="1"/>
  </cols>
  <sheetData>
    <row r="1" spans="1:16" ht="15" customHeight="1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6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5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ht="1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6" ht="15.7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ht="16.5" customHeight="1" x14ac:dyDescent="0.35">
      <c r="A6" s="45" t="s">
        <v>20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s="3" customFormat="1" ht="15" customHeight="1" x14ac:dyDescent="0.15"/>
    <row r="8" spans="1:16" s="4" customFormat="1" ht="38.25" customHeight="1" x14ac:dyDescent="0.4">
      <c r="A8" s="46" t="s">
        <v>21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15.75" customHeight="1" x14ac:dyDescent="0.3"/>
    <row r="10" spans="1:16" s="27" customFormat="1" ht="18.75" x14ac:dyDescent="0.35">
      <c r="A10" s="48" t="s">
        <v>7</v>
      </c>
      <c r="B10" s="48"/>
      <c r="C10" s="51"/>
      <c r="D10" s="51"/>
      <c r="E10" s="51"/>
      <c r="F10" s="51"/>
      <c r="G10" s="51"/>
      <c r="H10" s="51"/>
      <c r="I10" s="51"/>
      <c r="J10" s="43"/>
      <c r="K10" s="49" t="s">
        <v>8</v>
      </c>
      <c r="L10" s="40" t="s">
        <v>9</v>
      </c>
      <c r="M10" s="40" t="s">
        <v>10</v>
      </c>
      <c r="N10" s="42" t="s">
        <v>0</v>
      </c>
      <c r="O10" s="43"/>
    </row>
    <row r="11" spans="1:16" s="27" customFormat="1" ht="31.5" customHeight="1" x14ac:dyDescent="0.35">
      <c r="A11" s="48"/>
      <c r="B11" s="48"/>
      <c r="C11" s="5">
        <v>-1</v>
      </c>
      <c r="D11" s="5" t="s">
        <v>1</v>
      </c>
      <c r="E11" s="5" t="s">
        <v>2</v>
      </c>
      <c r="F11" s="5" t="s">
        <v>3</v>
      </c>
      <c r="G11" s="5" t="s">
        <v>4</v>
      </c>
      <c r="H11" s="5">
        <v>5</v>
      </c>
      <c r="I11" s="5">
        <v>6</v>
      </c>
      <c r="J11" s="5" t="s">
        <v>18</v>
      </c>
      <c r="K11" s="50"/>
      <c r="L11" s="41"/>
      <c r="M11" s="41"/>
      <c r="N11" s="6" t="s">
        <v>11</v>
      </c>
      <c r="O11" s="6" t="s">
        <v>10</v>
      </c>
    </row>
    <row r="12" spans="1:16" s="7" customFormat="1" ht="18.95" customHeight="1" x14ac:dyDescent="0.35"/>
    <row r="13" spans="1:16" s="11" customFormat="1" ht="18.95" customHeight="1" x14ac:dyDescent="0.35">
      <c r="A13" s="8"/>
      <c r="B13" s="9" t="s">
        <v>13</v>
      </c>
      <c r="C13" s="28">
        <f>SUM(C17,C21,C25)</f>
        <v>18302</v>
      </c>
      <c r="D13" s="28">
        <f>SUM(D17,D21,D25)</f>
        <v>11908</v>
      </c>
      <c r="E13" s="28">
        <f t="shared" ref="E13:M13" si="0">SUM(E17,E21,E25)</f>
        <v>38</v>
      </c>
      <c r="F13" s="28">
        <f t="shared" si="0"/>
        <v>30</v>
      </c>
      <c r="G13" s="28">
        <f t="shared" si="0"/>
        <v>25</v>
      </c>
      <c r="H13" s="28">
        <f t="shared" si="0"/>
        <v>1</v>
      </c>
      <c r="I13" s="28">
        <f t="shared" si="0"/>
        <v>15</v>
      </c>
      <c r="J13" s="28">
        <f t="shared" si="0"/>
        <v>0</v>
      </c>
      <c r="K13" s="28">
        <f t="shared" si="0"/>
        <v>30489</v>
      </c>
      <c r="L13" s="28">
        <f t="shared" si="0"/>
        <v>30319</v>
      </c>
      <c r="M13" s="28">
        <f t="shared" si="0"/>
        <v>30489</v>
      </c>
      <c r="N13" s="29">
        <f t="shared" ref="N13:O27" si="1">IFERROR((L13/$K13)*100,"-")</f>
        <v>99.442421857063195</v>
      </c>
      <c r="O13" s="29">
        <f t="shared" si="1"/>
        <v>100</v>
      </c>
      <c r="P13" s="10"/>
    </row>
    <row r="14" spans="1:16" s="11" customFormat="1" ht="18.95" customHeight="1" x14ac:dyDescent="0.35">
      <c r="A14" s="12" t="s">
        <v>13</v>
      </c>
      <c r="B14" s="9" t="s">
        <v>14</v>
      </c>
      <c r="C14" s="28">
        <f t="shared" ref="C14:M15" si="2">SUM(C18,C22,C26)</f>
        <v>16897</v>
      </c>
      <c r="D14" s="28">
        <f t="shared" si="2"/>
        <v>11005</v>
      </c>
      <c r="E14" s="28">
        <f t="shared" si="2"/>
        <v>38</v>
      </c>
      <c r="F14" s="28">
        <f t="shared" si="2"/>
        <v>29</v>
      </c>
      <c r="G14" s="28">
        <f t="shared" si="2"/>
        <v>25</v>
      </c>
      <c r="H14" s="28">
        <f t="shared" si="2"/>
        <v>1</v>
      </c>
      <c r="I14" s="28">
        <f t="shared" si="2"/>
        <v>15</v>
      </c>
      <c r="J14" s="28">
        <f t="shared" si="2"/>
        <v>0</v>
      </c>
      <c r="K14" s="28">
        <f t="shared" si="2"/>
        <v>28207</v>
      </c>
      <c r="L14" s="28">
        <f t="shared" si="2"/>
        <v>28010</v>
      </c>
      <c r="M14" s="28">
        <f t="shared" si="2"/>
        <v>28207</v>
      </c>
      <c r="N14" s="29">
        <f t="shared" si="1"/>
        <v>99.30159180345305</v>
      </c>
      <c r="O14" s="29">
        <f t="shared" si="1"/>
        <v>100</v>
      </c>
      <c r="P14" s="10"/>
    </row>
    <row r="15" spans="1:16" s="11" customFormat="1" ht="18.95" customHeight="1" x14ac:dyDescent="0.35">
      <c r="A15" s="8"/>
      <c r="B15" s="9" t="s">
        <v>19</v>
      </c>
      <c r="C15" s="28">
        <f t="shared" si="2"/>
        <v>1405</v>
      </c>
      <c r="D15" s="28">
        <f t="shared" si="2"/>
        <v>903</v>
      </c>
      <c r="E15" s="28">
        <f t="shared" si="2"/>
        <v>0</v>
      </c>
      <c r="F15" s="28">
        <f t="shared" si="2"/>
        <v>1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2282</v>
      </c>
      <c r="L15" s="28">
        <f t="shared" si="2"/>
        <v>2309</v>
      </c>
      <c r="M15" s="28">
        <f t="shared" si="2"/>
        <v>2282</v>
      </c>
      <c r="N15" s="29">
        <f t="shared" si="1"/>
        <v>101.18317265556529</v>
      </c>
      <c r="O15" s="29">
        <f t="shared" si="1"/>
        <v>100</v>
      </c>
      <c r="P15" s="10"/>
    </row>
    <row r="16" spans="1:16" s="7" customFormat="1" ht="18.95" customHeight="1" x14ac:dyDescent="0.35">
      <c r="A16" s="13"/>
      <c r="B16" s="14"/>
      <c r="C16" s="30"/>
      <c r="D16" s="30"/>
      <c r="E16" s="30"/>
      <c r="F16" s="30"/>
      <c r="G16" s="30"/>
      <c r="H16" s="30"/>
      <c r="I16" s="30"/>
      <c r="J16" s="30"/>
      <c r="K16" s="31"/>
      <c r="L16" s="28"/>
      <c r="M16" s="28"/>
      <c r="N16" s="29"/>
      <c r="O16" s="29"/>
      <c r="P16" s="15"/>
    </row>
    <row r="17" spans="1:16" s="7" customFormat="1" ht="18.95" customHeight="1" x14ac:dyDescent="0.35">
      <c r="A17" s="8"/>
      <c r="B17" s="9" t="s">
        <v>13</v>
      </c>
      <c r="C17" s="28">
        <f>SUM(C18:C19)</f>
        <v>6389</v>
      </c>
      <c r="D17" s="28">
        <f>SUM(D18:D19)</f>
        <v>4257</v>
      </c>
      <c r="E17" s="28">
        <f t="shared" ref="E17:M17" si="3">SUM(E18:E19)</f>
        <v>23</v>
      </c>
      <c r="F17" s="28">
        <f t="shared" si="3"/>
        <v>19</v>
      </c>
      <c r="G17" s="28">
        <f t="shared" si="3"/>
        <v>15</v>
      </c>
      <c r="H17" s="28">
        <f t="shared" si="3"/>
        <v>1</v>
      </c>
      <c r="I17" s="28">
        <f t="shared" si="3"/>
        <v>15</v>
      </c>
      <c r="J17" s="28">
        <f t="shared" si="3"/>
        <v>0</v>
      </c>
      <c r="K17" s="28">
        <f t="shared" si="3"/>
        <v>11119</v>
      </c>
      <c r="L17" s="28">
        <f t="shared" si="3"/>
        <v>10719</v>
      </c>
      <c r="M17" s="28">
        <f t="shared" si="3"/>
        <v>11119</v>
      </c>
      <c r="N17" s="29">
        <f t="shared" si="1"/>
        <v>96.402554186527567</v>
      </c>
      <c r="O17" s="29">
        <f t="shared" si="1"/>
        <v>100</v>
      </c>
      <c r="P17" s="15"/>
    </row>
    <row r="18" spans="1:16" s="7" customFormat="1" ht="18.75" customHeight="1" x14ac:dyDescent="0.35">
      <c r="A18" s="16" t="s">
        <v>15</v>
      </c>
      <c r="B18" s="17" t="s">
        <v>14</v>
      </c>
      <c r="C18" s="32">
        <v>5922</v>
      </c>
      <c r="D18" s="32">
        <v>3928</v>
      </c>
      <c r="E18" s="32">
        <v>23</v>
      </c>
      <c r="F18" s="32">
        <v>19</v>
      </c>
      <c r="G18" s="32">
        <v>15</v>
      </c>
      <c r="H18" s="32">
        <v>1</v>
      </c>
      <c r="I18" s="32">
        <v>15</v>
      </c>
      <c r="J18" s="32">
        <v>0</v>
      </c>
      <c r="K18" s="33">
        <v>10350</v>
      </c>
      <c r="L18" s="30">
        <f>SUM(C18:J18)</f>
        <v>9923</v>
      </c>
      <c r="M18" s="34">
        <v>10350</v>
      </c>
      <c r="N18" s="29">
        <f t="shared" si="1"/>
        <v>95.874396135265698</v>
      </c>
      <c r="O18" s="29">
        <f t="shared" si="1"/>
        <v>100</v>
      </c>
      <c r="P18" s="15"/>
    </row>
    <row r="19" spans="1:16" s="7" customFormat="1" ht="18.75" customHeight="1" x14ac:dyDescent="0.35">
      <c r="A19" s="13"/>
      <c r="B19" s="17" t="s">
        <v>19</v>
      </c>
      <c r="C19" s="32">
        <v>467</v>
      </c>
      <c r="D19" s="32">
        <v>329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3">
        <v>769</v>
      </c>
      <c r="L19" s="30">
        <f>SUM(C19:J19)</f>
        <v>796</v>
      </c>
      <c r="M19" s="34">
        <v>769</v>
      </c>
      <c r="N19" s="29">
        <f t="shared" si="1"/>
        <v>103.5110533159948</v>
      </c>
      <c r="O19" s="29">
        <f t="shared" si="1"/>
        <v>100</v>
      </c>
      <c r="P19" s="15"/>
    </row>
    <row r="20" spans="1:16" s="7" customFormat="1" ht="18.75" customHeight="1" x14ac:dyDescent="0.35">
      <c r="A20" s="13"/>
      <c r="B20" s="14"/>
      <c r="C20" s="30"/>
      <c r="D20" s="30"/>
      <c r="E20" s="30"/>
      <c r="F20" s="30"/>
      <c r="G20" s="30"/>
      <c r="H20" s="30"/>
      <c r="I20" s="30"/>
      <c r="J20" s="30"/>
      <c r="K20" s="31"/>
      <c r="L20" s="28"/>
      <c r="M20" s="28"/>
      <c r="N20" s="29"/>
      <c r="O20" s="29"/>
      <c r="P20" s="15"/>
    </row>
    <row r="21" spans="1:16" s="7" customFormat="1" ht="18.95" customHeight="1" x14ac:dyDescent="0.35">
      <c r="A21" s="8"/>
      <c r="B21" s="9" t="s">
        <v>13</v>
      </c>
      <c r="C21" s="28">
        <f>SUM(C22:C23)</f>
        <v>5472</v>
      </c>
      <c r="D21" s="28">
        <f>SUM(D22:D23)</f>
        <v>3874</v>
      </c>
      <c r="E21" s="28">
        <f t="shared" ref="E21:M21" si="4">SUM(E22:E23)</f>
        <v>13</v>
      </c>
      <c r="F21" s="28">
        <f t="shared" si="4"/>
        <v>10</v>
      </c>
      <c r="G21" s="28">
        <f t="shared" si="4"/>
        <v>7</v>
      </c>
      <c r="H21" s="28">
        <f t="shared" si="4"/>
        <v>0</v>
      </c>
      <c r="I21" s="28">
        <f t="shared" si="4"/>
        <v>0</v>
      </c>
      <c r="J21" s="28">
        <f t="shared" si="4"/>
        <v>0</v>
      </c>
      <c r="K21" s="28">
        <f t="shared" si="4"/>
        <v>9685</v>
      </c>
      <c r="L21" s="28">
        <f t="shared" si="4"/>
        <v>9376</v>
      </c>
      <c r="M21" s="28">
        <f t="shared" si="4"/>
        <v>9685</v>
      </c>
      <c r="N21" s="29">
        <f t="shared" si="1"/>
        <v>96.809499225606615</v>
      </c>
      <c r="O21" s="29">
        <f t="shared" si="1"/>
        <v>100</v>
      </c>
      <c r="P21" s="10"/>
    </row>
    <row r="22" spans="1:16" s="7" customFormat="1" ht="18.95" customHeight="1" x14ac:dyDescent="0.35">
      <c r="A22" s="16" t="s">
        <v>16</v>
      </c>
      <c r="B22" s="17" t="s">
        <v>14</v>
      </c>
      <c r="C22" s="32">
        <v>5053</v>
      </c>
      <c r="D22" s="32">
        <v>3615</v>
      </c>
      <c r="E22" s="32">
        <v>13</v>
      </c>
      <c r="F22" s="32">
        <v>10</v>
      </c>
      <c r="G22" s="32">
        <v>7</v>
      </c>
      <c r="H22" s="32">
        <v>0</v>
      </c>
      <c r="I22" s="32">
        <v>0</v>
      </c>
      <c r="J22" s="32">
        <v>0</v>
      </c>
      <c r="K22" s="33">
        <v>9007</v>
      </c>
      <c r="L22" s="30">
        <f>SUM(C22:J22)</f>
        <v>8698</v>
      </c>
      <c r="M22" s="34">
        <v>9007</v>
      </c>
      <c r="N22" s="29">
        <f t="shared" si="1"/>
        <v>96.569334961696455</v>
      </c>
      <c r="O22" s="29">
        <f t="shared" si="1"/>
        <v>100</v>
      </c>
      <c r="P22" s="15"/>
    </row>
    <row r="23" spans="1:16" s="7" customFormat="1" ht="18.95" customHeight="1" x14ac:dyDescent="0.35">
      <c r="A23" s="13"/>
      <c r="B23" s="17" t="s">
        <v>19</v>
      </c>
      <c r="C23" s="32">
        <v>419</v>
      </c>
      <c r="D23" s="32">
        <v>259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3">
        <v>678</v>
      </c>
      <c r="L23" s="30">
        <f>SUM(C23:J23)</f>
        <v>678</v>
      </c>
      <c r="M23" s="34">
        <v>678</v>
      </c>
      <c r="N23" s="29">
        <f t="shared" si="1"/>
        <v>100</v>
      </c>
      <c r="O23" s="29">
        <f t="shared" si="1"/>
        <v>100</v>
      </c>
      <c r="P23" s="15"/>
    </row>
    <row r="24" spans="1:16" s="7" customFormat="1" ht="18.95" customHeight="1" x14ac:dyDescent="0.35">
      <c r="A24" s="13"/>
      <c r="B24" s="14"/>
      <c r="C24" s="30"/>
      <c r="D24" s="30"/>
      <c r="E24" s="30"/>
      <c r="F24" s="30"/>
      <c r="G24" s="30"/>
      <c r="H24" s="30"/>
      <c r="I24" s="30"/>
      <c r="J24" s="30"/>
      <c r="K24" s="31"/>
      <c r="L24" s="28"/>
      <c r="M24" s="31"/>
      <c r="N24" s="29"/>
      <c r="O24" s="29"/>
      <c r="P24" s="15"/>
    </row>
    <row r="25" spans="1:16" s="7" customFormat="1" ht="18.95" customHeight="1" x14ac:dyDescent="0.35">
      <c r="A25" s="8"/>
      <c r="B25" s="9" t="s">
        <v>13</v>
      </c>
      <c r="C25" s="28">
        <f>SUM(C26:C27)</f>
        <v>6441</v>
      </c>
      <c r="D25" s="28">
        <f>SUM(D26:D27)</f>
        <v>3777</v>
      </c>
      <c r="E25" s="28">
        <f t="shared" ref="E25:M25" si="5">SUM(E26:E27)</f>
        <v>2</v>
      </c>
      <c r="F25" s="28">
        <f t="shared" si="5"/>
        <v>1</v>
      </c>
      <c r="G25" s="28">
        <f t="shared" si="5"/>
        <v>3</v>
      </c>
      <c r="H25" s="28">
        <f t="shared" si="5"/>
        <v>0</v>
      </c>
      <c r="I25" s="28">
        <f t="shared" si="5"/>
        <v>0</v>
      </c>
      <c r="J25" s="28">
        <f t="shared" si="5"/>
        <v>0</v>
      </c>
      <c r="K25" s="28">
        <f t="shared" si="5"/>
        <v>9685</v>
      </c>
      <c r="L25" s="28">
        <f t="shared" si="5"/>
        <v>10224</v>
      </c>
      <c r="M25" s="28">
        <f t="shared" si="5"/>
        <v>9685</v>
      </c>
      <c r="N25" s="29">
        <f t="shared" si="1"/>
        <v>105.56530717604544</v>
      </c>
      <c r="O25" s="29">
        <f t="shared" si="1"/>
        <v>100</v>
      </c>
      <c r="P25" s="15"/>
    </row>
    <row r="26" spans="1:16" s="7" customFormat="1" ht="18.95" customHeight="1" x14ac:dyDescent="0.35">
      <c r="A26" s="16" t="s">
        <v>17</v>
      </c>
      <c r="B26" s="17" t="s">
        <v>14</v>
      </c>
      <c r="C26" s="32">
        <v>5922</v>
      </c>
      <c r="D26" s="32">
        <v>3462</v>
      </c>
      <c r="E26" s="32">
        <v>2</v>
      </c>
      <c r="F26" s="32">
        <v>0</v>
      </c>
      <c r="G26" s="32">
        <v>3</v>
      </c>
      <c r="H26" s="32">
        <v>0</v>
      </c>
      <c r="I26" s="32">
        <v>0</v>
      </c>
      <c r="J26" s="32">
        <v>0</v>
      </c>
      <c r="K26" s="33">
        <v>8850</v>
      </c>
      <c r="L26" s="30">
        <f>SUM(C26:J26)</f>
        <v>9389</v>
      </c>
      <c r="M26" s="34">
        <v>8850</v>
      </c>
      <c r="N26" s="29">
        <f t="shared" si="1"/>
        <v>106.09039548022598</v>
      </c>
      <c r="O26" s="29">
        <f t="shared" si="1"/>
        <v>100</v>
      </c>
      <c r="P26" s="15"/>
    </row>
    <row r="27" spans="1:16" s="7" customFormat="1" ht="18.95" customHeight="1" x14ac:dyDescent="0.35">
      <c r="A27" s="18"/>
      <c r="B27" s="19" t="s">
        <v>19</v>
      </c>
      <c r="C27" s="35">
        <v>519</v>
      </c>
      <c r="D27" s="35">
        <v>315</v>
      </c>
      <c r="E27" s="35">
        <v>0</v>
      </c>
      <c r="F27" s="35">
        <v>1</v>
      </c>
      <c r="G27" s="35">
        <v>0</v>
      </c>
      <c r="H27" s="35">
        <v>0</v>
      </c>
      <c r="I27" s="35">
        <v>0</v>
      </c>
      <c r="J27" s="35">
        <v>0</v>
      </c>
      <c r="K27" s="36">
        <v>835</v>
      </c>
      <c r="L27" s="37">
        <f>SUM(C27:J27)</f>
        <v>835</v>
      </c>
      <c r="M27" s="38">
        <v>835</v>
      </c>
      <c r="N27" s="39">
        <f t="shared" si="1"/>
        <v>100</v>
      </c>
      <c r="O27" s="39">
        <f t="shared" si="1"/>
        <v>100</v>
      </c>
      <c r="P27" s="15"/>
    </row>
    <row r="28" spans="1:16" ht="18" customHeight="1" x14ac:dyDescent="0.3">
      <c r="A28" s="20" t="s">
        <v>12</v>
      </c>
      <c r="B28" s="21"/>
      <c r="C28" s="22"/>
      <c r="D28" s="23"/>
      <c r="E28" s="23"/>
      <c r="F28" s="23"/>
      <c r="G28" s="23"/>
      <c r="H28" s="23"/>
      <c r="I28" s="23"/>
      <c r="J28" s="23"/>
      <c r="K28" s="24"/>
      <c r="L28" s="23"/>
      <c r="M28" s="24"/>
      <c r="N28" s="25"/>
      <c r="O28" s="25"/>
      <c r="P28" s="25"/>
    </row>
    <row r="29" spans="1:16" ht="18" customHeight="1" x14ac:dyDescent="0.3">
      <c r="B29" s="26"/>
      <c r="C29" s="23"/>
      <c r="D29" s="23"/>
      <c r="E29" s="23"/>
      <c r="F29" s="23"/>
      <c r="G29" s="23"/>
      <c r="H29" s="23"/>
      <c r="I29" s="23"/>
      <c r="J29" s="23"/>
      <c r="K29" s="24"/>
      <c r="L29" s="23"/>
      <c r="M29" s="24"/>
      <c r="N29" s="25"/>
      <c r="O29" s="25"/>
      <c r="P29" s="25"/>
    </row>
    <row r="30" spans="1:16" x14ac:dyDescent="0.3">
      <c r="L30" s="26" t="s">
        <v>5</v>
      </c>
    </row>
    <row r="31" spans="1:16" x14ac:dyDescent="0.3">
      <c r="L31" s="26" t="s">
        <v>5</v>
      </c>
    </row>
    <row r="32" spans="1:16" x14ac:dyDescent="0.3">
      <c r="L32" s="26" t="s">
        <v>5</v>
      </c>
    </row>
    <row r="33" spans="12:12" x14ac:dyDescent="0.3">
      <c r="L33" s="26" t="s">
        <v>5</v>
      </c>
    </row>
    <row r="34" spans="12:12" x14ac:dyDescent="0.3">
      <c r="L34" s="26" t="s">
        <v>5</v>
      </c>
    </row>
    <row r="35" spans="12:12" x14ac:dyDescent="0.3">
      <c r="L35" s="26" t="s">
        <v>5</v>
      </c>
    </row>
    <row r="105" spans="12:12" x14ac:dyDescent="0.3">
      <c r="L105" s="26" t="s">
        <v>5</v>
      </c>
    </row>
    <row r="106" spans="12:12" x14ac:dyDescent="0.3">
      <c r="L106" s="26" t="s">
        <v>5</v>
      </c>
    </row>
    <row r="107" spans="12:12" x14ac:dyDescent="0.3">
      <c r="L107" s="26" t="s">
        <v>5</v>
      </c>
    </row>
    <row r="108" spans="12:12" x14ac:dyDescent="0.3">
      <c r="L108" s="26" t="s">
        <v>5</v>
      </c>
    </row>
    <row r="109" spans="12:12" x14ac:dyDescent="0.3">
      <c r="L109" s="26" t="s">
        <v>5</v>
      </c>
    </row>
    <row r="110" spans="12:12" x14ac:dyDescent="0.3">
      <c r="L110" s="26" t="s">
        <v>5</v>
      </c>
    </row>
    <row r="111" spans="12:12" x14ac:dyDescent="0.3">
      <c r="L111" s="26" t="s">
        <v>5</v>
      </c>
    </row>
    <row r="112" spans="12:12" x14ac:dyDescent="0.3">
      <c r="L112" s="26" t="s">
        <v>5</v>
      </c>
    </row>
    <row r="113" spans="12:12" x14ac:dyDescent="0.3">
      <c r="L113" s="26" t="s">
        <v>5</v>
      </c>
    </row>
    <row r="114" spans="12:12" x14ac:dyDescent="0.3">
      <c r="L114" s="26" t="s">
        <v>5</v>
      </c>
    </row>
    <row r="115" spans="12:12" x14ac:dyDescent="0.3">
      <c r="L115" s="26" t="s">
        <v>5</v>
      </c>
    </row>
    <row r="116" spans="12:12" x14ac:dyDescent="0.3">
      <c r="L116" s="26" t="s">
        <v>5</v>
      </c>
    </row>
    <row r="117" spans="12:12" x14ac:dyDescent="0.3">
      <c r="L117" s="26" t="s">
        <v>5</v>
      </c>
    </row>
    <row r="118" spans="12:12" x14ac:dyDescent="0.3">
      <c r="L118" s="26" t="s">
        <v>5</v>
      </c>
    </row>
    <row r="119" spans="12:12" x14ac:dyDescent="0.3">
      <c r="L119" s="26" t="s">
        <v>5</v>
      </c>
    </row>
    <row r="120" spans="12:12" x14ac:dyDescent="0.3">
      <c r="L120" s="26" t="s">
        <v>5</v>
      </c>
    </row>
    <row r="121" spans="12:12" x14ac:dyDescent="0.3">
      <c r="L121" s="26" t="s">
        <v>5</v>
      </c>
    </row>
    <row r="122" spans="12:12" x14ac:dyDescent="0.3">
      <c r="L122" s="26" t="s">
        <v>5</v>
      </c>
    </row>
    <row r="123" spans="12:12" x14ac:dyDescent="0.3">
      <c r="L123" s="26" t="s">
        <v>5</v>
      </c>
    </row>
    <row r="124" spans="12:12" x14ac:dyDescent="0.3">
      <c r="L124" s="26" t="s">
        <v>5</v>
      </c>
    </row>
    <row r="125" spans="12:12" x14ac:dyDescent="0.3">
      <c r="L125" s="26" t="s">
        <v>5</v>
      </c>
    </row>
    <row r="126" spans="12:12" x14ac:dyDescent="0.3">
      <c r="L126" s="26" t="s">
        <v>5</v>
      </c>
    </row>
    <row r="127" spans="12:12" x14ac:dyDescent="0.3">
      <c r="L127" s="26" t="s">
        <v>5</v>
      </c>
    </row>
    <row r="128" spans="12:12" x14ac:dyDescent="0.3">
      <c r="L128" s="26" t="s">
        <v>5</v>
      </c>
    </row>
    <row r="129" spans="12:12" x14ac:dyDescent="0.3">
      <c r="L129" s="26" t="s">
        <v>5</v>
      </c>
    </row>
    <row r="130" spans="12:12" x14ac:dyDescent="0.3">
      <c r="L130" s="26" t="s">
        <v>5</v>
      </c>
    </row>
    <row r="131" spans="12:12" x14ac:dyDescent="0.3">
      <c r="L131" s="26" t="s">
        <v>5</v>
      </c>
    </row>
    <row r="132" spans="12:12" x14ac:dyDescent="0.3">
      <c r="L132" s="26" t="s">
        <v>5</v>
      </c>
    </row>
    <row r="133" spans="12:12" x14ac:dyDescent="0.3">
      <c r="L133" s="26" t="s">
        <v>5</v>
      </c>
    </row>
    <row r="134" spans="12:12" x14ac:dyDescent="0.3">
      <c r="L134" s="26" t="s">
        <v>5</v>
      </c>
    </row>
    <row r="135" spans="12:12" x14ac:dyDescent="0.3">
      <c r="L135" s="26" t="s">
        <v>5</v>
      </c>
    </row>
    <row r="136" spans="12:12" x14ac:dyDescent="0.3">
      <c r="L136" s="26" t="s">
        <v>5</v>
      </c>
    </row>
    <row r="137" spans="12:12" x14ac:dyDescent="0.3">
      <c r="L137" s="26" t="s">
        <v>5</v>
      </c>
    </row>
    <row r="138" spans="12:12" x14ac:dyDescent="0.3">
      <c r="L138" s="26" t="s">
        <v>5</v>
      </c>
    </row>
    <row r="139" spans="12:12" x14ac:dyDescent="0.3">
      <c r="L139" s="26" t="s">
        <v>5</v>
      </c>
    </row>
    <row r="140" spans="12:12" x14ac:dyDescent="0.3">
      <c r="L140" s="26" t="s">
        <v>5</v>
      </c>
    </row>
    <row r="141" spans="12:12" x14ac:dyDescent="0.3">
      <c r="L141" s="26" t="s">
        <v>5</v>
      </c>
    </row>
    <row r="142" spans="12:12" x14ac:dyDescent="0.3">
      <c r="L142" s="26" t="s">
        <v>5</v>
      </c>
    </row>
    <row r="143" spans="12:12" x14ac:dyDescent="0.3">
      <c r="L143" s="26" t="s">
        <v>5</v>
      </c>
    </row>
    <row r="144" spans="12:12" x14ac:dyDescent="0.3">
      <c r="L144" s="26" t="s">
        <v>5</v>
      </c>
    </row>
    <row r="145" spans="12:12" x14ac:dyDescent="0.3">
      <c r="L145" s="26" t="s">
        <v>5</v>
      </c>
    </row>
    <row r="146" spans="12:12" x14ac:dyDescent="0.3">
      <c r="L146" s="26" t="s">
        <v>5</v>
      </c>
    </row>
    <row r="159" spans="12:12" x14ac:dyDescent="0.3">
      <c r="L159" s="26" t="s">
        <v>5</v>
      </c>
    </row>
    <row r="160" spans="12:12" x14ac:dyDescent="0.3">
      <c r="L160" s="26" t="s">
        <v>5</v>
      </c>
    </row>
    <row r="161" spans="12:12" x14ac:dyDescent="0.3">
      <c r="L161" s="26" t="s">
        <v>5</v>
      </c>
    </row>
    <row r="162" spans="12:12" x14ac:dyDescent="0.3">
      <c r="L162" s="26" t="s">
        <v>5</v>
      </c>
    </row>
    <row r="163" spans="12:12" x14ac:dyDescent="0.3">
      <c r="L163" s="26" t="s">
        <v>5</v>
      </c>
    </row>
    <row r="164" spans="12:12" x14ac:dyDescent="0.3">
      <c r="L164" s="26" t="s">
        <v>5</v>
      </c>
    </row>
    <row r="165" spans="12:12" x14ac:dyDescent="0.3">
      <c r="L165" s="26" t="s">
        <v>5</v>
      </c>
    </row>
    <row r="166" spans="12:12" x14ac:dyDescent="0.3">
      <c r="L166" s="26" t="s">
        <v>5</v>
      </c>
    </row>
    <row r="167" spans="12:12" x14ac:dyDescent="0.3">
      <c r="L167" s="26" t="s">
        <v>5</v>
      </c>
    </row>
    <row r="168" spans="12:12" x14ac:dyDescent="0.3">
      <c r="L168" s="26" t="s">
        <v>5</v>
      </c>
    </row>
    <row r="169" spans="12:12" x14ac:dyDescent="0.3">
      <c r="L169" s="26" t="s">
        <v>5</v>
      </c>
    </row>
    <row r="170" spans="12:12" x14ac:dyDescent="0.3">
      <c r="L170" s="26" t="s">
        <v>5</v>
      </c>
    </row>
    <row r="171" spans="12:12" x14ac:dyDescent="0.3">
      <c r="L171" s="26" t="s">
        <v>5</v>
      </c>
    </row>
    <row r="172" spans="12:12" x14ac:dyDescent="0.3">
      <c r="L172" s="26" t="s">
        <v>5</v>
      </c>
    </row>
    <row r="173" spans="12:12" x14ac:dyDescent="0.3">
      <c r="L173" s="26" t="s">
        <v>5</v>
      </c>
    </row>
    <row r="174" spans="12:12" x14ac:dyDescent="0.3">
      <c r="L174" s="26" t="s">
        <v>5</v>
      </c>
    </row>
    <row r="175" spans="12:12" x14ac:dyDescent="0.3">
      <c r="L175" s="26" t="s">
        <v>5</v>
      </c>
    </row>
    <row r="176" spans="12:12" x14ac:dyDescent="0.3">
      <c r="L176" s="26" t="s">
        <v>5</v>
      </c>
    </row>
    <row r="177" spans="12:12" x14ac:dyDescent="0.3">
      <c r="L177" s="26" t="s">
        <v>5</v>
      </c>
    </row>
    <row r="178" spans="12:12" x14ac:dyDescent="0.3">
      <c r="L178" s="26" t="s">
        <v>5</v>
      </c>
    </row>
    <row r="179" spans="12:12" x14ac:dyDescent="0.3">
      <c r="L179" s="26" t="s">
        <v>5</v>
      </c>
    </row>
    <row r="180" spans="12:12" x14ac:dyDescent="0.3">
      <c r="L180" s="26" t="s">
        <v>5</v>
      </c>
    </row>
    <row r="181" spans="12:12" x14ac:dyDescent="0.3">
      <c r="L181" s="26" t="s">
        <v>5</v>
      </c>
    </row>
    <row r="182" spans="12:12" x14ac:dyDescent="0.3">
      <c r="L182" s="26" t="s">
        <v>5</v>
      </c>
    </row>
    <row r="183" spans="12:12" x14ac:dyDescent="0.3">
      <c r="L183" s="26" t="s">
        <v>5</v>
      </c>
    </row>
    <row r="184" spans="12:12" x14ac:dyDescent="0.3">
      <c r="L184" s="26" t="s">
        <v>5</v>
      </c>
    </row>
    <row r="185" spans="12:12" x14ac:dyDescent="0.3">
      <c r="L185" s="26" t="s">
        <v>5</v>
      </c>
    </row>
    <row r="186" spans="12:12" x14ac:dyDescent="0.3">
      <c r="L186" s="26" t="s">
        <v>5</v>
      </c>
    </row>
    <row r="187" spans="12:12" x14ac:dyDescent="0.3">
      <c r="L187" s="26" t="s">
        <v>5</v>
      </c>
    </row>
    <row r="188" spans="12:12" x14ac:dyDescent="0.3">
      <c r="L188" s="26" t="s">
        <v>5</v>
      </c>
    </row>
    <row r="189" spans="12:12" x14ac:dyDescent="0.3">
      <c r="L189" s="26" t="s">
        <v>5</v>
      </c>
    </row>
    <row r="190" spans="12:12" x14ac:dyDescent="0.3">
      <c r="L190" s="26" t="s">
        <v>5</v>
      </c>
    </row>
    <row r="191" spans="12:12" x14ac:dyDescent="0.3">
      <c r="L191" s="26" t="s">
        <v>5</v>
      </c>
    </row>
    <row r="192" spans="12:12" x14ac:dyDescent="0.3">
      <c r="L192" s="26" t="s">
        <v>5</v>
      </c>
    </row>
    <row r="193" spans="12:12" x14ac:dyDescent="0.3">
      <c r="L193" s="26" t="s">
        <v>5</v>
      </c>
    </row>
    <row r="194" spans="12:12" x14ac:dyDescent="0.3">
      <c r="L194" s="26" t="s">
        <v>5</v>
      </c>
    </row>
    <row r="195" spans="12:12" x14ac:dyDescent="0.3">
      <c r="L195" s="26" t="s">
        <v>5</v>
      </c>
    </row>
    <row r="209" spans="12:12" x14ac:dyDescent="0.3">
      <c r="L209" s="26" t="s">
        <v>5</v>
      </c>
    </row>
    <row r="210" spans="12:12" x14ac:dyDescent="0.3">
      <c r="L210" s="26" t="s">
        <v>5</v>
      </c>
    </row>
    <row r="211" spans="12:12" x14ac:dyDescent="0.3">
      <c r="L211" s="26" t="s">
        <v>5</v>
      </c>
    </row>
    <row r="212" spans="12:12" x14ac:dyDescent="0.3">
      <c r="L212" s="26" t="s">
        <v>5</v>
      </c>
    </row>
    <row r="213" spans="12:12" x14ac:dyDescent="0.3">
      <c r="L213" s="26" t="s">
        <v>5</v>
      </c>
    </row>
    <row r="214" spans="12:12" x14ac:dyDescent="0.3">
      <c r="L214" s="26" t="s">
        <v>5</v>
      </c>
    </row>
    <row r="215" spans="12:12" x14ac:dyDescent="0.3">
      <c r="L215" s="26" t="s">
        <v>5</v>
      </c>
    </row>
    <row r="216" spans="12:12" x14ac:dyDescent="0.3">
      <c r="L216" s="26" t="s">
        <v>5</v>
      </c>
    </row>
    <row r="217" spans="12:12" x14ac:dyDescent="0.3">
      <c r="L217" s="26" t="s">
        <v>5</v>
      </c>
    </row>
    <row r="218" spans="12:12" x14ac:dyDescent="0.3">
      <c r="L218" s="26" t="s">
        <v>5</v>
      </c>
    </row>
    <row r="219" spans="12:12" x14ac:dyDescent="0.3">
      <c r="L219" s="26" t="s">
        <v>5</v>
      </c>
    </row>
    <row r="220" spans="12:12" x14ac:dyDescent="0.3">
      <c r="L220" s="26" t="s">
        <v>5</v>
      </c>
    </row>
    <row r="221" spans="12:12" x14ac:dyDescent="0.3">
      <c r="L221" s="26" t="s">
        <v>5</v>
      </c>
    </row>
    <row r="222" spans="12:12" x14ac:dyDescent="0.3">
      <c r="L222" s="26" t="s">
        <v>5</v>
      </c>
    </row>
    <row r="223" spans="12:12" x14ac:dyDescent="0.3">
      <c r="L223" s="26" t="s">
        <v>5</v>
      </c>
    </row>
    <row r="224" spans="12:12" x14ac:dyDescent="0.3">
      <c r="L224" s="26" t="s">
        <v>5</v>
      </c>
    </row>
    <row r="225" spans="12:12" x14ac:dyDescent="0.3">
      <c r="L225" s="26" t="s">
        <v>5</v>
      </c>
    </row>
    <row r="226" spans="12:12" x14ac:dyDescent="0.3">
      <c r="L226" s="26" t="s">
        <v>5</v>
      </c>
    </row>
    <row r="227" spans="12:12" x14ac:dyDescent="0.3">
      <c r="L227" s="26" t="s">
        <v>5</v>
      </c>
    </row>
    <row r="228" spans="12:12" x14ac:dyDescent="0.3">
      <c r="L228" s="26" t="s">
        <v>5</v>
      </c>
    </row>
    <row r="229" spans="12:12" x14ac:dyDescent="0.3">
      <c r="L229" s="26" t="s">
        <v>5</v>
      </c>
    </row>
    <row r="230" spans="12:12" x14ac:dyDescent="0.3">
      <c r="L230" s="26" t="s">
        <v>5</v>
      </c>
    </row>
    <row r="231" spans="12:12" x14ac:dyDescent="0.3">
      <c r="L231" s="26" t="s">
        <v>5</v>
      </c>
    </row>
    <row r="232" spans="12:12" x14ac:dyDescent="0.3">
      <c r="L232" s="26" t="s">
        <v>5</v>
      </c>
    </row>
    <row r="233" spans="12:12" x14ac:dyDescent="0.3">
      <c r="L233" s="26" t="s">
        <v>5</v>
      </c>
    </row>
    <row r="234" spans="12:12" x14ac:dyDescent="0.3">
      <c r="L234" s="26" t="s">
        <v>5</v>
      </c>
    </row>
    <row r="235" spans="12:12" x14ac:dyDescent="0.3">
      <c r="L235" s="26" t="s">
        <v>5</v>
      </c>
    </row>
    <row r="236" spans="12:12" x14ac:dyDescent="0.3">
      <c r="L236" s="26" t="s">
        <v>5</v>
      </c>
    </row>
    <row r="237" spans="12:12" x14ac:dyDescent="0.3">
      <c r="L237" s="26" t="s">
        <v>5</v>
      </c>
    </row>
    <row r="238" spans="12:12" x14ac:dyDescent="0.3">
      <c r="L238" s="26" t="s">
        <v>5</v>
      </c>
    </row>
    <row r="239" spans="12:12" x14ac:dyDescent="0.3">
      <c r="L239" s="26" t="s">
        <v>5</v>
      </c>
    </row>
    <row r="240" spans="12:12" x14ac:dyDescent="0.3">
      <c r="L240" s="26" t="s">
        <v>5</v>
      </c>
    </row>
    <row r="241" spans="12:12" x14ac:dyDescent="0.3">
      <c r="L241" s="26" t="s">
        <v>5</v>
      </c>
    </row>
    <row r="242" spans="12:12" x14ac:dyDescent="0.3">
      <c r="L242" s="26" t="s">
        <v>5</v>
      </c>
    </row>
    <row r="243" spans="12:12" x14ac:dyDescent="0.3">
      <c r="L243" s="26" t="s">
        <v>5</v>
      </c>
    </row>
    <row r="244" spans="12:12" x14ac:dyDescent="0.3">
      <c r="L244" s="26" t="s">
        <v>5</v>
      </c>
    </row>
    <row r="245" spans="12:12" x14ac:dyDescent="0.3">
      <c r="L245" s="26" t="s">
        <v>5</v>
      </c>
    </row>
    <row r="246" spans="12:12" x14ac:dyDescent="0.3">
      <c r="L246" s="26" t="s">
        <v>5</v>
      </c>
    </row>
    <row r="247" spans="12:12" x14ac:dyDescent="0.3">
      <c r="L247" s="26" t="s">
        <v>5</v>
      </c>
    </row>
    <row r="248" spans="12:12" x14ac:dyDescent="0.3">
      <c r="L248" s="26" t="s">
        <v>5</v>
      </c>
    </row>
    <row r="249" spans="12:12" x14ac:dyDescent="0.3">
      <c r="L249" s="26" t="s">
        <v>5</v>
      </c>
    </row>
    <row r="623" spans="14:14" x14ac:dyDescent="0.3">
      <c r="N623" s="26" t="s">
        <v>5</v>
      </c>
    </row>
    <row r="625" spans="14:14" x14ac:dyDescent="0.3">
      <c r="N625" s="26" t="s">
        <v>5</v>
      </c>
    </row>
    <row r="626" spans="14:14" x14ac:dyDescent="0.3">
      <c r="N626" s="26" t="s">
        <v>5</v>
      </c>
    </row>
    <row r="627" spans="14:14" x14ac:dyDescent="0.3">
      <c r="N627" s="26" t="s">
        <v>5</v>
      </c>
    </row>
    <row r="630" spans="14:14" x14ac:dyDescent="0.3">
      <c r="N630" s="26" t="s">
        <v>5</v>
      </c>
    </row>
    <row r="631" spans="14:14" x14ac:dyDescent="0.3">
      <c r="N631" s="26" t="s">
        <v>5</v>
      </c>
    </row>
    <row r="632" spans="14:14" x14ac:dyDescent="0.3">
      <c r="N632" s="26" t="s">
        <v>5</v>
      </c>
    </row>
    <row r="633" spans="14:14" x14ac:dyDescent="0.3">
      <c r="N633" s="26" t="s">
        <v>5</v>
      </c>
    </row>
    <row r="637" spans="14:14" x14ac:dyDescent="0.3">
      <c r="N637" s="26" t="s">
        <v>5</v>
      </c>
    </row>
    <row r="638" spans="14:14" x14ac:dyDescent="0.3">
      <c r="N638" s="26" t="s">
        <v>5</v>
      </c>
    </row>
    <row r="639" spans="14:14" x14ac:dyDescent="0.3">
      <c r="N639" s="26" t="s">
        <v>5</v>
      </c>
    </row>
    <row r="640" spans="14:14" x14ac:dyDescent="0.3">
      <c r="N640" s="26" t="s">
        <v>5</v>
      </c>
    </row>
    <row r="641" spans="14:14" x14ac:dyDescent="0.3">
      <c r="N641" s="26" t="s">
        <v>5</v>
      </c>
    </row>
    <row r="642" spans="14:14" x14ac:dyDescent="0.3">
      <c r="N642" s="26" t="s">
        <v>5</v>
      </c>
    </row>
    <row r="643" spans="14:14" x14ac:dyDescent="0.3">
      <c r="N643" s="26" t="s">
        <v>5</v>
      </c>
    </row>
    <row r="644" spans="14:14" x14ac:dyDescent="0.3">
      <c r="N644" s="26" t="s">
        <v>5</v>
      </c>
    </row>
    <row r="645" spans="14:14" x14ac:dyDescent="0.3">
      <c r="N645" s="26" t="s">
        <v>5</v>
      </c>
    </row>
    <row r="647" spans="14:14" x14ac:dyDescent="0.3">
      <c r="N647" s="26" t="s">
        <v>5</v>
      </c>
    </row>
    <row r="648" spans="14:14" x14ac:dyDescent="0.3">
      <c r="N648" s="26" t="s">
        <v>5</v>
      </c>
    </row>
    <row r="649" spans="14:14" x14ac:dyDescent="0.3">
      <c r="N649" s="26" t="s">
        <v>5</v>
      </c>
    </row>
    <row r="650" spans="14:14" x14ac:dyDescent="0.3">
      <c r="N650" s="26" t="s">
        <v>6</v>
      </c>
    </row>
    <row r="651" spans="14:14" x14ac:dyDescent="0.3">
      <c r="N651" s="26" t="s">
        <v>5</v>
      </c>
    </row>
    <row r="655" spans="14:14" x14ac:dyDescent="0.3">
      <c r="N655" s="26" t="s">
        <v>5</v>
      </c>
    </row>
    <row r="656" spans="14:14" x14ac:dyDescent="0.3">
      <c r="N656" s="26" t="s">
        <v>5</v>
      </c>
    </row>
    <row r="657" spans="14:14" x14ac:dyDescent="0.3">
      <c r="N657" s="26" t="s">
        <v>5</v>
      </c>
    </row>
    <row r="658" spans="14:14" x14ac:dyDescent="0.3">
      <c r="N658" s="26" t="s">
        <v>5</v>
      </c>
    </row>
    <row r="660" spans="14:14" x14ac:dyDescent="0.3">
      <c r="N660" s="26" t="s">
        <v>5</v>
      </c>
    </row>
    <row r="662" spans="14:14" x14ac:dyDescent="0.3">
      <c r="N662" s="26" t="s">
        <v>5</v>
      </c>
    </row>
    <row r="664" spans="14:14" x14ac:dyDescent="0.3">
      <c r="N664" s="26" t="s">
        <v>5</v>
      </c>
    </row>
    <row r="665" spans="14:14" x14ac:dyDescent="0.3">
      <c r="N665" s="26" t="s">
        <v>5</v>
      </c>
    </row>
    <row r="666" spans="14:14" x14ac:dyDescent="0.3">
      <c r="N666" s="26" t="s">
        <v>5</v>
      </c>
    </row>
    <row r="737" spans="14:14" x14ac:dyDescent="0.3">
      <c r="N737" s="26" t="s">
        <v>5</v>
      </c>
    </row>
    <row r="738" spans="14:14" x14ac:dyDescent="0.3">
      <c r="N738" s="26" t="s">
        <v>5</v>
      </c>
    </row>
    <row r="739" spans="14:14" x14ac:dyDescent="0.3">
      <c r="N739" s="26" t="s">
        <v>5</v>
      </c>
    </row>
    <row r="740" spans="14:14" x14ac:dyDescent="0.3">
      <c r="N740" s="26" t="s">
        <v>5</v>
      </c>
    </row>
    <row r="741" spans="14:14" x14ac:dyDescent="0.3">
      <c r="N741" s="26" t="s">
        <v>5</v>
      </c>
    </row>
    <row r="742" spans="14:14" x14ac:dyDescent="0.3">
      <c r="N742" s="26" t="s">
        <v>5</v>
      </c>
    </row>
    <row r="743" spans="14:14" x14ac:dyDescent="0.3">
      <c r="N743" s="26" t="s">
        <v>5</v>
      </c>
    </row>
    <row r="744" spans="14:14" x14ac:dyDescent="0.3">
      <c r="N744" s="26" t="s">
        <v>5</v>
      </c>
    </row>
    <row r="745" spans="14:14" x14ac:dyDescent="0.3">
      <c r="N745" s="26" t="s">
        <v>5</v>
      </c>
    </row>
    <row r="746" spans="14:14" x14ac:dyDescent="0.3">
      <c r="N746" s="26" t="s">
        <v>5</v>
      </c>
    </row>
    <row r="747" spans="14:14" x14ac:dyDescent="0.3">
      <c r="N747" s="26" t="s">
        <v>5</v>
      </c>
    </row>
    <row r="748" spans="14:14" x14ac:dyDescent="0.3">
      <c r="N748" s="26" t="s">
        <v>5</v>
      </c>
    </row>
    <row r="749" spans="14:14" x14ac:dyDescent="0.3">
      <c r="N749" s="26" t="s">
        <v>5</v>
      </c>
    </row>
    <row r="750" spans="14:14" x14ac:dyDescent="0.3">
      <c r="N750" s="26" t="s">
        <v>5</v>
      </c>
    </row>
    <row r="751" spans="14:14" x14ac:dyDescent="0.3">
      <c r="N751" s="26" t="s">
        <v>5</v>
      </c>
    </row>
    <row r="752" spans="14:14" x14ac:dyDescent="0.3">
      <c r="N752" s="26" t="s">
        <v>5</v>
      </c>
    </row>
    <row r="753" spans="14:14" x14ac:dyDescent="0.3">
      <c r="N753" s="26" t="s">
        <v>5</v>
      </c>
    </row>
    <row r="754" spans="14:14" x14ac:dyDescent="0.3">
      <c r="N754" s="26" t="s">
        <v>5</v>
      </c>
    </row>
    <row r="755" spans="14:14" x14ac:dyDescent="0.3">
      <c r="N755" s="26" t="s">
        <v>5</v>
      </c>
    </row>
    <row r="756" spans="14:14" x14ac:dyDescent="0.3">
      <c r="N756" s="26" t="s">
        <v>5</v>
      </c>
    </row>
    <row r="757" spans="14:14" x14ac:dyDescent="0.3">
      <c r="N757" s="26" t="s">
        <v>5</v>
      </c>
    </row>
    <row r="758" spans="14:14" x14ac:dyDescent="0.3">
      <c r="N758" s="26" t="s">
        <v>5</v>
      </c>
    </row>
    <row r="759" spans="14:14" x14ac:dyDescent="0.3">
      <c r="N759" s="26" t="s">
        <v>5</v>
      </c>
    </row>
    <row r="760" spans="14:14" x14ac:dyDescent="0.3">
      <c r="N760" s="26" t="s">
        <v>5</v>
      </c>
    </row>
    <row r="761" spans="14:14" x14ac:dyDescent="0.3">
      <c r="N761" s="26" t="s">
        <v>5</v>
      </c>
    </row>
    <row r="762" spans="14:14" x14ac:dyDescent="0.3">
      <c r="N762" s="26" t="s">
        <v>5</v>
      </c>
    </row>
    <row r="763" spans="14:14" x14ac:dyDescent="0.3">
      <c r="N763" s="26" t="s">
        <v>5</v>
      </c>
    </row>
    <row r="764" spans="14:14" x14ac:dyDescent="0.3">
      <c r="N764" s="26" t="s">
        <v>5</v>
      </c>
    </row>
    <row r="765" spans="14:14" x14ac:dyDescent="0.3">
      <c r="N765" s="26" t="s">
        <v>5</v>
      </c>
    </row>
    <row r="766" spans="14:14" x14ac:dyDescent="0.3">
      <c r="N766" s="26" t="s">
        <v>5</v>
      </c>
    </row>
    <row r="767" spans="14:14" x14ac:dyDescent="0.3">
      <c r="N767" s="26" t="s">
        <v>5</v>
      </c>
    </row>
    <row r="768" spans="14:14" x14ac:dyDescent="0.3">
      <c r="N768" s="26" t="s">
        <v>5</v>
      </c>
    </row>
    <row r="769" spans="14:14" x14ac:dyDescent="0.3">
      <c r="N769" s="26" t="s">
        <v>5</v>
      </c>
    </row>
    <row r="770" spans="14:14" x14ac:dyDescent="0.3">
      <c r="N770" s="26" t="s">
        <v>5</v>
      </c>
    </row>
    <row r="771" spans="14:14" x14ac:dyDescent="0.3">
      <c r="N771" s="26" t="s">
        <v>5</v>
      </c>
    </row>
    <row r="772" spans="14:14" x14ac:dyDescent="0.3">
      <c r="N772" s="26" t="s">
        <v>5</v>
      </c>
    </row>
    <row r="773" spans="14:14" x14ac:dyDescent="0.3">
      <c r="N773" s="26" t="s">
        <v>5</v>
      </c>
    </row>
    <row r="774" spans="14:14" x14ac:dyDescent="0.3">
      <c r="N774" s="26" t="s">
        <v>5</v>
      </c>
    </row>
    <row r="775" spans="14:14" x14ac:dyDescent="0.3">
      <c r="N775" s="26" t="s">
        <v>5</v>
      </c>
    </row>
    <row r="776" spans="14:14" x14ac:dyDescent="0.3">
      <c r="N776" s="26" t="s">
        <v>5</v>
      </c>
    </row>
    <row r="777" spans="14:14" x14ac:dyDescent="0.3">
      <c r="N777" s="26" t="s">
        <v>5</v>
      </c>
    </row>
    <row r="778" spans="14:14" x14ac:dyDescent="0.3">
      <c r="N778" s="26" t="s">
        <v>5</v>
      </c>
    </row>
    <row r="779" spans="14:14" x14ac:dyDescent="0.3">
      <c r="N779" s="26" t="s">
        <v>5</v>
      </c>
    </row>
    <row r="793" spans="14:14" x14ac:dyDescent="0.3">
      <c r="N793" s="26" t="s">
        <v>5</v>
      </c>
    </row>
    <row r="794" spans="14:14" x14ac:dyDescent="0.3">
      <c r="N794" s="26" t="s">
        <v>5</v>
      </c>
    </row>
    <row r="795" spans="14:14" x14ac:dyDescent="0.3">
      <c r="N795" s="26" t="s">
        <v>5</v>
      </c>
    </row>
    <row r="796" spans="14:14" x14ac:dyDescent="0.3">
      <c r="N796" s="26" t="s">
        <v>5</v>
      </c>
    </row>
  </sheetData>
  <mergeCells count="9">
    <mergeCell ref="M10:M11"/>
    <mergeCell ref="N10:O10"/>
    <mergeCell ref="A1:K1"/>
    <mergeCell ref="A6:O6"/>
    <mergeCell ref="A8:O8"/>
    <mergeCell ref="A10:B11"/>
    <mergeCell ref="K10:K11"/>
    <mergeCell ref="L10:L11"/>
    <mergeCell ref="C10:J10"/>
  </mergeCells>
  <phoneticPr fontId="0" type="noConversion"/>
  <printOptions horizontalCentered="1" verticalCentered="1"/>
  <pageMargins left="0.39370078740157483" right="0" top="0" bottom="0.59055118110236227" header="0" footer="0"/>
  <pageSetup scale="60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19.56_2019</vt:lpstr>
      <vt:lpstr>A_IMPRESIÓN_IM</vt:lpstr>
      <vt:lpstr>'19.56_2019'!Área_de_impresión</vt:lpstr>
      <vt:lpstr>'19.56_2019'!Imprimir_área_IM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Eleasid Hector Garcia Gomez</cp:lastModifiedBy>
  <cp:lastPrinted>2017-02-20T16:58:18Z</cp:lastPrinted>
  <dcterms:created xsi:type="dcterms:W3CDTF">2009-04-01T16:44:29Z</dcterms:created>
  <dcterms:modified xsi:type="dcterms:W3CDTF">2020-03-26T20:42:49Z</dcterms:modified>
</cp:coreProperties>
</file>